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<sst xmlns="http://schemas.openxmlformats.org/spreadsheetml/2006/main" count="182" uniqueCount="154">
  <si>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</si>
  <si>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</si>
  <si>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</si>
  <si>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</si>
  <si>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</si>
  <si>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</si>
  <si>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</si>
  <si>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</si>
  <si>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</si>
  <si>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</si>
  <si>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</si>
  <si>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</si>
  <si>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</si>
  <si>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</si>
  <si>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</si>
  <si>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</si>
  <si>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</si>
  <si>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</si>
  <si>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</si>
  <si>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</si>
  <si>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</si>
  <si>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</si>
  <si>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</si>
  <si>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</si>
  <si>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</si>
  <si>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</si>
  <si>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</si>
  <si>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</si>
  <si>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</si>
  <si>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</si>
  <si>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</si>
  <si>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</si>
  <si>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</si>
  <si>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</si>
  <si>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</si>
  <si>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</si>
  <si>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</si>
  <si>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</si>
  <si>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</si>
  <si>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</si>
  <si>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</si>
  <si>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</si>
  <si>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</si>
  <si>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</si>
  <si>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</si>
  <si>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</si>
  <si>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</si>
  <si>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</si>
  <si>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</si>
  <si>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</si>
  <si>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</si>
  <si>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</si>
  <si>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</si>
  <si>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</si>
  <si>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</si>
  <si>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</si>
  <si>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</si>
  <si>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</si>
  <si>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</si>
  <si>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</si>
  <si>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</si>
  <si>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</si>
  <si>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</si>
  <si>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</si>
  <si>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</si>
  <si>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</si>
  <si>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</si>
  <si>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</si>
  <si>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</si>
  <si>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</si>
  <si>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</si>
  <si>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</si>
  <si>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</si>
  <si>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</si>
  <si>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</si>
  <si>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</si>
  <si>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</si>
  <si>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</si>
  <si>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</si>
  <si>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</si>
  <si>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</si>
  <si>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</si>
  <si>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</si>
  <si>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</si>
  <si>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</si>
  <si>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</si>
  <si>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</si>
  <si>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</si>
  <si>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</si>
  <si>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</si>
  <si>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</si>
  <si>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</si>
  <si>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</si>
  <si>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</si>
  <si>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</si>
  <si>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</si>
  <si>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</si>
  <si>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</si>
  <si>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</si>
  <si>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</si>
  <si>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</si>
  <si>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</si>
  <si>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</si>
  <si>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</si>
  <si>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</si>
  <si>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</si>
  <si>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</si>
  <si>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</si>
  <si>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</si>
  <si>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</si>
  <si>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</si>
  <si>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</si>
  <si>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</si>
  <si>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</si>
  <si>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</si>
  <si>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</si>
  <si>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</si>
  <si>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</si>
  <si>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</si>
  <si>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</si>
  <si>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</si>
  <si>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</si>
  <si>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</si>
  <si>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</si>
  <si>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</si>
  <si>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</si>
  <si>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</si>
  <si>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</si>
  <si>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</si>
  <si>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</si>
  <si>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</si>
  <si>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</si>
  <si>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</si>
  <si>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</si>
  <si>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</si>
  <si>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</si>
  <si>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</si>
  <si>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</si>
  <si>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</si>
  <si>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</si>
  <si>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</si>
  <si>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</si>
  <si>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</si>
  <si>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</si>
  <si>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А.О. Рябішин</t>
  </si>
  <si>
    <t>О.В. Кристал</t>
  </si>
  <si>
    <t>(0532) 56-26-65</t>
  </si>
  <si>
    <t>(05322) 7-46-81</t>
  </si>
  <si>
    <t>inbox@pla.court.gov.ua</t>
  </si>
  <si>
    <t>13 липня 2016 року</t>
  </si>
  <si>
    <t>перше півріччя 2016 року</t>
  </si>
  <si>
    <t>Апеляційний суд Полтавської області</t>
  </si>
  <si>
    <t>36000. Полтавська область</t>
  </si>
  <si>
    <t>м. Полтава. вул. Соборності</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</si>
</sst>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1387</v>
      </c>
      <c r="D6" s="97">
        <f>SUM(D7,D10,D13,D14,D15,D18,D21,D22)</f>
        <v>2325704.760000011</v>
      </c>
      <c r="E6" s="71">
        <f>SUM(E7,E10,E13,E14,E15,E18,E21,E22)</f>
        <v>1254</v>
      </c>
      <c r="F6" s="97">
        <f>SUM(F7,F10,F13,F14,F15,F18,F21,F22)</f>
        <v>1384820.11</v>
      </c>
      <c r="G6" s="71">
        <f>SUM(G7,G10,G13,G14,G15,G18,G21,G22)</f>
        <v>13</v>
      </c>
      <c r="H6" s="97">
        <f>SUM(H7,H10,H13,H14,H15,H18,H21,H22)</f>
        <v>13825.24</v>
      </c>
      <c r="I6" s="71">
        <f>SUM(I7,I10,I13,I14,I15,I18,I21,I22)</f>
        <v>58</v>
      </c>
      <c r="J6" s="97">
        <f>SUM(J7,J10,J13,J14,J15,J18,J21,J22)</f>
        <v>73299.97</v>
      </c>
      <c r="K6" s="71">
        <f>SUM(K7,K10,K13,K14,K15,K18,K21,K22)</f>
        <v>126</v>
      </c>
      <c r="L6" s="97">
        <f>SUM(L7,L10,L13,L14,L15,L18,L21,L22)</f>
        <v>95591.3600000001</v>
      </c>
    </row>
    <row r="7" spans="1:12" ht="16.5" customHeight="1">
      <c r="A7" s="123">
        <v>2</v>
      </c>
      <c r="B7" s="126" t="s">
        <v>114</v>
      </c>
      <c r="C7" s="72"/>
      <c r="D7" s="130"/>
      <c r="E7" s="72"/>
      <c r="F7" s="130"/>
      <c r="G7" s="72"/>
      <c r="H7" s="130"/>
      <c r="I7" s="72"/>
      <c r="J7" s="130"/>
      <c r="K7" s="72"/>
      <c r="L7" s="130"/>
    </row>
    <row r="8" spans="1:12" ht="16.5" customHeight="1">
      <c r="A8" s="123">
        <v>3</v>
      </c>
      <c r="B8" s="127" t="s">
        <v>115</v>
      </c>
      <c r="C8" s="72"/>
      <c r="D8" s="130"/>
      <c r="E8" s="72"/>
      <c r="F8" s="130"/>
      <c r="G8" s="72"/>
      <c r="H8" s="130"/>
      <c r="I8" s="72"/>
      <c r="J8" s="130"/>
      <c r="K8" s="72"/>
      <c r="L8" s="130"/>
    </row>
    <row r="9" spans="1:12" ht="16.5" customHeight="1">
      <c r="A9" s="123">
        <v>4</v>
      </c>
      <c r="B9" s="127" t="s">
        <v>116</v>
      </c>
      <c r="C9" s="72"/>
      <c r="D9" s="130"/>
      <c r="E9" s="72"/>
      <c r="F9" s="130"/>
      <c r="G9" s="72"/>
      <c r="H9" s="130"/>
      <c r="I9" s="72"/>
      <c r="J9" s="130"/>
      <c r="K9" s="72"/>
      <c r="L9" s="130"/>
    </row>
    <row r="10" spans="1:12" ht="19.5" customHeight="1">
      <c r="A10" s="123">
        <v>5</v>
      </c>
      <c r="B10" s="126" t="s">
        <v>117</v>
      </c>
      <c r="C10" s="72"/>
      <c r="D10" s="130"/>
      <c r="E10" s="72"/>
      <c r="F10" s="130"/>
      <c r="G10" s="72"/>
      <c r="H10" s="130"/>
      <c r="I10" s="72"/>
      <c r="J10" s="130"/>
      <c r="K10" s="72"/>
      <c r="L10" s="130"/>
    </row>
    <row r="11" spans="1:12" ht="19.5" customHeight="1">
      <c r="A11" s="123">
        <v>6</v>
      </c>
      <c r="B11" s="127" t="s">
        <v>118</v>
      </c>
      <c r="C11" s="72"/>
      <c r="D11" s="130"/>
      <c r="E11" s="72"/>
      <c r="F11" s="130"/>
      <c r="G11" s="72"/>
      <c r="H11" s="130"/>
      <c r="I11" s="72"/>
      <c r="J11" s="130"/>
      <c r="K11" s="72"/>
      <c r="L11" s="130"/>
    </row>
    <row r="12" spans="1:12" ht="19.5" customHeight="1">
      <c r="A12" s="123">
        <v>7</v>
      </c>
      <c r="B12" s="127" t="s">
        <v>119</v>
      </c>
      <c r="C12" s="72"/>
      <c r="D12" s="130"/>
      <c r="E12" s="72"/>
      <c r="F12" s="130"/>
      <c r="G12" s="72"/>
      <c r="H12" s="130"/>
      <c r="I12" s="72"/>
      <c r="J12" s="130"/>
      <c r="K12" s="72"/>
      <c r="L12" s="130"/>
    </row>
    <row r="13" spans="1:12" ht="15" customHeight="1">
      <c r="A13" s="123">
        <v>8</v>
      </c>
      <c r="B13" s="126" t="s">
        <v>42</v>
      </c>
      <c r="C13" s="72"/>
      <c r="D13" s="130"/>
      <c r="E13" s="72"/>
      <c r="F13" s="130"/>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1</v>
      </c>
      <c r="D15" s="130">
        <v>689</v>
      </c>
      <c r="E15" s="72">
        <v>1</v>
      </c>
      <c r="F15" s="130">
        <v>689</v>
      </c>
      <c r="G15" s="72"/>
      <c r="H15" s="130"/>
      <c r="I15" s="72"/>
      <c r="J15" s="130"/>
      <c r="K15" s="72"/>
      <c r="L15" s="130"/>
    </row>
    <row r="16" spans="1:12" ht="21" customHeight="1">
      <c r="A16" s="123">
        <v>11</v>
      </c>
      <c r="B16" s="127" t="s">
        <v>118</v>
      </c>
      <c r="C16" s="72">
        <v>1</v>
      </c>
      <c r="D16" s="130">
        <v>689</v>
      </c>
      <c r="E16" s="72">
        <v>1</v>
      </c>
      <c r="F16" s="130">
        <v>689</v>
      </c>
      <c r="G16" s="72"/>
      <c r="H16" s="130"/>
      <c r="I16" s="72"/>
      <c r="J16" s="130"/>
      <c r="K16" s="72"/>
      <c r="L16" s="130"/>
    </row>
    <row r="17" spans="1:12" ht="21" customHeight="1">
      <c r="A17" s="123">
        <v>12</v>
      </c>
      <c r="B17" s="127" t="s">
        <v>119</v>
      </c>
      <c r="C17" s="72"/>
      <c r="D17" s="130"/>
      <c r="E17" s="72"/>
      <c r="F17" s="130"/>
      <c r="G17" s="72"/>
      <c r="H17" s="130"/>
      <c r="I17" s="72"/>
      <c r="J17" s="130"/>
      <c r="K17" s="72"/>
      <c r="L17" s="130"/>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v>1002</v>
      </c>
      <c r="D21" s="130">
        <v>2067880.96000001</v>
      </c>
      <c r="E21" s="72">
        <v>908</v>
      </c>
      <c r="F21" s="130">
        <v>1140651.78</v>
      </c>
      <c r="G21" s="72">
        <v>11</v>
      </c>
      <c r="H21" s="130">
        <v>12363.64</v>
      </c>
      <c r="I21" s="72">
        <v>48</v>
      </c>
      <c r="J21" s="130">
        <v>65004.41</v>
      </c>
      <c r="K21" s="72">
        <v>93</v>
      </c>
      <c r="L21" s="130">
        <v>86772.1600000001</v>
      </c>
    </row>
    <row r="22" spans="1:12" ht="31.5" customHeight="1">
      <c r="A22" s="123">
        <v>17</v>
      </c>
      <c r="B22" s="126" t="s">
        <v>123</v>
      </c>
      <c r="C22" s="72">
        <v>384</v>
      </c>
      <c r="D22" s="130">
        <v>257134.800000001</v>
      </c>
      <c r="E22" s="72">
        <v>345</v>
      </c>
      <c r="F22" s="130">
        <v>243479.33</v>
      </c>
      <c r="G22" s="72">
        <v>2</v>
      </c>
      <c r="H22" s="130">
        <v>1461.6</v>
      </c>
      <c r="I22" s="72">
        <v>10</v>
      </c>
      <c r="J22" s="130">
        <v>8295.56</v>
      </c>
      <c r="K22" s="72">
        <v>33</v>
      </c>
      <c r="L22" s="130">
        <v>8819.2</v>
      </c>
    </row>
    <row r="23" spans="1:12" ht="20.25" customHeight="1">
      <c r="A23" s="123">
        <v>18</v>
      </c>
      <c r="B23" s="127" t="s">
        <v>118</v>
      </c>
      <c r="C23" s="72">
        <v>134</v>
      </c>
      <c r="D23" s="130">
        <v>187408</v>
      </c>
      <c r="E23" s="72">
        <v>131</v>
      </c>
      <c r="F23" s="130">
        <v>174468.55</v>
      </c>
      <c r="G23" s="72">
        <v>1</v>
      </c>
      <c r="H23" s="130">
        <v>1218</v>
      </c>
      <c r="I23" s="72">
        <v>4</v>
      </c>
      <c r="J23" s="130">
        <v>5512</v>
      </c>
      <c r="K23" s="72"/>
      <c r="L23" s="130"/>
    </row>
    <row r="24" spans="1:12" ht="20.25" customHeight="1">
      <c r="A24" s="123">
        <v>19</v>
      </c>
      <c r="B24" s="127" t="s">
        <v>119</v>
      </c>
      <c r="C24" s="72">
        <v>250</v>
      </c>
      <c r="D24" s="130">
        <v>69726.7999999999</v>
      </c>
      <c r="E24" s="72">
        <v>214</v>
      </c>
      <c r="F24" s="130">
        <v>69010.78</v>
      </c>
      <c r="G24" s="72">
        <v>1</v>
      </c>
      <c r="H24" s="130">
        <v>243.6</v>
      </c>
      <c r="I24" s="72">
        <v>6</v>
      </c>
      <c r="J24" s="130">
        <v>2783.56</v>
      </c>
      <c r="K24" s="72">
        <v>33</v>
      </c>
      <c r="L24" s="130">
        <v>8819.2</v>
      </c>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0</v>
      </c>
      <c r="D34" s="97">
        <f>SUM(D35,D42,D43,D44)</f>
        <v>0</v>
      </c>
      <c r="E34" s="71">
        <f>SUM(E35,E42,E43,E44)</f>
        <v>0</v>
      </c>
      <c r="F34" s="97">
        <f>SUM(F35,F42,F43,F44)</f>
        <v>0</v>
      </c>
      <c r="G34" s="71">
        <f>SUM(G35,G42,G43,G44)</f>
        <v>0</v>
      </c>
      <c r="H34" s="97">
        <f>SUM(H35,H42,H43,H44)</f>
        <v>0</v>
      </c>
      <c r="I34" s="71">
        <f>SUM(I35,I42,I43,I44)</f>
        <v>0</v>
      </c>
      <c r="J34" s="97">
        <f>SUM(J35,J42,J43,J44)</f>
        <v>0</v>
      </c>
      <c r="K34" s="71">
        <f>SUM(K35,K42,K43,K44)</f>
        <v>0</v>
      </c>
      <c r="L34" s="97">
        <f>SUM(L35,L42,L43,L44)</f>
        <v>0</v>
      </c>
    </row>
    <row r="35" spans="1:12" ht="24" customHeight="1">
      <c r="A35" s="123">
        <v>30</v>
      </c>
      <c r="B35" s="126" t="s">
        <v>131</v>
      </c>
      <c r="C35" s="72">
        <f>SUM(C36,C39)</f>
        <v>0</v>
      </c>
      <c r="D35" s="130">
        <f>SUM(D36,D39)</f>
        <v>0</v>
      </c>
      <c r="E35" s="72">
        <f>SUM(E36,E39)</f>
        <v>0</v>
      </c>
      <c r="F35" s="130">
        <f>SUM(F36,F39)</f>
        <v>0</v>
      </c>
      <c r="G35" s="72">
        <f>SUM(G36,G39)</f>
        <v>0</v>
      </c>
      <c r="H35" s="130">
        <f>SUM(H36,H39)</f>
        <v>0</v>
      </c>
      <c r="I35" s="72">
        <f>SUM(I36,I39)</f>
        <v>0</v>
      </c>
      <c r="J35" s="130">
        <f>SUM(J36,J39)</f>
        <v>0</v>
      </c>
      <c r="K35" s="72">
        <f>SUM(K36,K39)</f>
        <v>0</v>
      </c>
      <c r="L35" s="130">
        <f>SUM(L36,L39)</f>
        <v>0</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c r="D39" s="130"/>
      <c r="E39" s="72"/>
      <c r="F39" s="130"/>
      <c r="G39" s="72"/>
      <c r="H39" s="130"/>
      <c r="I39" s="72"/>
      <c r="J39" s="130"/>
      <c r="K39" s="72"/>
      <c r="L39" s="130"/>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c r="D41" s="130"/>
      <c r="E41" s="72"/>
      <c r="F41" s="130"/>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32</v>
      </c>
      <c r="D45" s="97">
        <f>SUM(D46:D51)</f>
        <v>1818.94</v>
      </c>
      <c r="E45" s="71">
        <f>SUM(E46:E51)</f>
        <v>32</v>
      </c>
      <c r="F45" s="97">
        <f>SUM(F46:F51)</f>
        <v>2216.7799999999997</v>
      </c>
      <c r="G45" s="71">
        <f>SUM(G46:G51)</f>
        <v>0</v>
      </c>
      <c r="H45" s="97">
        <f>SUM(H46:H51)</f>
        <v>0</v>
      </c>
      <c r="I45" s="71">
        <f>SUM(I46:I51)</f>
        <v>0</v>
      </c>
      <c r="J45" s="97">
        <f>SUM(J46:J51)</f>
        <v>0</v>
      </c>
      <c r="K45" s="71">
        <f>SUM(K46:K51)</f>
        <v>0</v>
      </c>
      <c r="L45" s="97">
        <f>SUM(L46:L51)</f>
        <v>0</v>
      </c>
    </row>
    <row r="46" spans="1:12" ht="18.75" customHeight="1">
      <c r="A46" s="123">
        <v>41</v>
      </c>
      <c r="B46" s="126" t="s">
        <v>20</v>
      </c>
      <c r="C46" s="72">
        <v>11</v>
      </c>
      <c r="D46" s="130">
        <v>338.97</v>
      </c>
      <c r="E46" s="72">
        <v>11</v>
      </c>
      <c r="F46" s="130">
        <v>330.27</v>
      </c>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v>1</v>
      </c>
      <c r="D48" s="130">
        <v>82.68</v>
      </c>
      <c r="E48" s="72">
        <v>1</v>
      </c>
      <c r="F48" s="130">
        <v>82.86</v>
      </c>
      <c r="G48" s="72"/>
      <c r="H48" s="130"/>
      <c r="I48" s="72"/>
      <c r="J48" s="130"/>
      <c r="K48" s="72"/>
      <c r="L48" s="130"/>
    </row>
    <row r="49" spans="1:12" ht="27" customHeight="1">
      <c r="A49" s="123">
        <v>44</v>
      </c>
      <c r="B49" s="126" t="s">
        <v>23</v>
      </c>
      <c r="C49" s="72">
        <v>17</v>
      </c>
      <c r="D49" s="130">
        <v>702.78</v>
      </c>
      <c r="E49" s="72">
        <v>17</v>
      </c>
      <c r="F49" s="130">
        <v>1109.09</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3</v>
      </c>
      <c r="D51" s="130">
        <v>694.51</v>
      </c>
      <c r="E51" s="72">
        <v>3</v>
      </c>
      <c r="F51" s="130">
        <v>694.56</v>
      </c>
      <c r="G51" s="72"/>
      <c r="H51" s="130"/>
      <c r="I51" s="72"/>
      <c r="J51" s="130"/>
      <c r="K51" s="72"/>
      <c r="L51" s="130"/>
    </row>
    <row r="52" spans="1:12" ht="28.5" customHeight="1">
      <c r="A52" s="123">
        <v>47</v>
      </c>
      <c r="B52" s="125" t="s">
        <v>130</v>
      </c>
      <c r="C52" s="71"/>
      <c r="D52" s="97"/>
      <c r="E52" s="71"/>
      <c r="F52" s="97"/>
      <c r="G52" s="71"/>
      <c r="H52" s="97"/>
      <c r="I52" s="71"/>
      <c r="J52" s="97"/>
      <c r="K52" s="72"/>
      <c r="L52" s="97"/>
    </row>
    <row r="53" spans="1:12" ht="15">
      <c r="A53" s="123">
        <v>48</v>
      </c>
      <c r="B53" s="124" t="s">
        <v>129</v>
      </c>
      <c r="C53" s="71">
        <f aca="true" t="shared" si="0" ref="C53:L53">SUM(C6,C25,C34,C45,C52)</f>
        <v>1419</v>
      </c>
      <c r="D53" s="97">
        <f t="shared" si="0"/>
        <v>2327523.700000011</v>
      </c>
      <c r="E53" s="71">
        <f t="shared" si="0"/>
        <v>1286</v>
      </c>
      <c r="F53" s="97">
        <f t="shared" si="0"/>
        <v>1387036.8900000001</v>
      </c>
      <c r="G53" s="71">
        <f t="shared" si="0"/>
        <v>13</v>
      </c>
      <c r="H53" s="97">
        <f t="shared" si="0"/>
        <v>13825.24</v>
      </c>
      <c r="I53" s="71">
        <f t="shared" si="0"/>
        <v>58</v>
      </c>
      <c r="J53" s="97">
        <f t="shared" si="0"/>
        <v>73299.97</v>
      </c>
      <c r="K53" s="71">
        <f t="shared" si="0"/>
        <v>126</v>
      </c>
      <c r="L53" s="97">
        <f t="shared" si="0"/>
        <v>95591.3600000001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&amp;L12144EDC&amp;CФорма № 10, Підрозділ: Апеляційний суд Полтавської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&amp;L12144EDC&amp;CФорма № 10, Підрозділ: Апеляційний суд Полтавської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126</v>
      </c>
      <c r="F4" s="134">
        <f>SUM(F5:F20)</f>
        <v>95591.36</v>
      </c>
    </row>
    <row r="5" spans="1:6" ht="20.25" customHeight="1">
      <c r="A5" s="103">
        <v>2</v>
      </c>
      <c r="B5" s="158" t="s">
        <v>97</v>
      </c>
      <c r="C5" s="159"/>
      <c r="D5" s="160"/>
      <c r="E5" s="55">
        <v>33</v>
      </c>
      <c r="F5" s="132">
        <v>21992.19</v>
      </c>
    </row>
    <row r="6" spans="1:6" ht="28.5" customHeight="1">
      <c r="A6" s="103">
        <v>3</v>
      </c>
      <c r="B6" s="158" t="s">
        <v>98</v>
      </c>
      <c r="C6" s="159"/>
      <c r="D6" s="160"/>
      <c r="E6" s="55">
        <v>7</v>
      </c>
      <c r="F6" s="132">
        <v>3450.51</v>
      </c>
    </row>
    <row r="7" spans="1:6" ht="20.25" customHeight="1">
      <c r="A7" s="103">
        <v>4</v>
      </c>
      <c r="B7" s="158" t="s">
        <v>99</v>
      </c>
      <c r="C7" s="159"/>
      <c r="D7" s="160"/>
      <c r="E7" s="55">
        <v>15</v>
      </c>
      <c r="F7" s="132">
        <v>8460.92</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4</v>
      </c>
      <c r="F10" s="132">
        <v>2768.12</v>
      </c>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56</v>
      </c>
      <c r="F13" s="132">
        <v>53190.74</v>
      </c>
    </row>
    <row r="14" spans="1:6" ht="25.5" customHeight="1">
      <c r="A14" s="103">
        <v>11</v>
      </c>
      <c r="B14" s="158" t="s">
        <v>105</v>
      </c>
      <c r="C14" s="159"/>
      <c r="D14" s="160"/>
      <c r="E14" s="55">
        <v>6</v>
      </c>
      <c r="F14" s="132">
        <v>4020.16</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5</v>
      </c>
      <c r="F17" s="132">
        <v>1708.72</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147</v>
      </c>
      <c r="D28" s="161"/>
      <c r="E28" s="93"/>
      <c r="I28" s="117"/>
      <c r="J28" s="117"/>
      <c r="K28" s="117"/>
    </row>
    <row r="29" spans="1:11" ht="19.5" customHeight="1">
      <c r="A29" s="118"/>
      <c r="B29" s="69" t="s">
        <v>93</v>
      </c>
      <c r="C29" s="161" t="s">
        <v>148</v>
      </c>
      <c r="D29" s="161"/>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&amp;L12144EDC&amp;CФорма № 10, Підрозділ: Апеляційний суд Полтавської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152</v>
      </c>
      <c r="E39" s="178"/>
      <c r="F39" s="178"/>
      <c r="G39" s="178"/>
      <c r="H39" s="179"/>
      <c r="I39" s="11"/>
    </row>
    <row r="40" spans="1:9" ht="12.75" customHeight="1">
      <c r="A40" s="13"/>
      <c r="B40" s="15"/>
      <c r="C40" s="11"/>
      <c r="D40" s="11"/>
      <c r="E40" s="11"/>
      <c r="F40" s="11"/>
      <c r="G40" s="11"/>
      <c r="H40" s="13"/>
      <c r="I40" s="11"/>
    </row>
    <row r="41" spans="1:8" ht="12.75" customHeight="1">
      <c r="A41" s="13"/>
      <c r="B41" s="180" t="s">
        <v>153</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18</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&amp;L12144EDC&amp;C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Kristal_l</cp:lastModifiedBy>
  <cp:lastPrinted>2016-01-25T10:27:43Z</cp:lastPrinted>
  <dcterms:created xsi:type="dcterms:W3CDTF">2015-09-09T10:27:37Z</dcterms:created>
  <dcterms:modified xsi:type="dcterms:W3CDTF">2016-08-04T14:09:33Z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10_00786_2.2016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12144EDC</vt:lpwstr>
  </property>
  <property fmtid="{D5CDD505-2E9C-101B-9397-08002B2CF9AE}" pid="10" name="Підрозд">
    <vt:lpwstr>Апеляційний суд Полтавської області</vt:lpwstr>
  </property>
  <property fmtid="{D5CDD505-2E9C-101B-9397-08002B2CF9AE}" pid="11" name="ПідрозділDB">
    <vt:i4>0</vt:i4>
  </property>
  <property fmtid="{D5CDD505-2E9C-101B-9397-08002B2CF9AE}" pid="12" name="Підрозділ">
    <vt:i4>794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